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forms\Invoicing-Billing-Accounting-ArCH\"/>
    </mc:Choice>
  </mc:AlternateContent>
  <bookViews>
    <workbookView xWindow="0" yWindow="0" windowWidth="22905" windowHeight="17775"/>
  </bookViews>
  <sheets>
    <sheet name="Sheet1" sheetId="1" r:id="rId1"/>
  </sheets>
  <definedNames>
    <definedName name="_xlnm.Print_Area" localSheetId="0">Sheet1!$A$1:$T$71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4" i="1" l="1"/>
  <c r="K21" i="1"/>
  <c r="K22" i="1" s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5" i="1"/>
  <c r="S44" i="1" s="1"/>
  <c r="S48" i="1" l="1"/>
  <c r="H21" i="1" s="1"/>
</calcChain>
</file>

<file path=xl/sharedStrings.xml><?xml version="1.0" encoding="utf-8"?>
<sst xmlns="http://schemas.openxmlformats.org/spreadsheetml/2006/main" count="181" uniqueCount="143">
  <si>
    <t>US Mail:</t>
  </si>
  <si>
    <t>FedEx/UPS:</t>
  </si>
  <si>
    <t>Email:</t>
  </si>
  <si>
    <t>Invoice #:</t>
  </si>
  <si>
    <t>Service period:</t>
  </si>
  <si>
    <t>=</t>
  </si>
  <si>
    <t>hours x</t>
  </si>
  <si>
    <t>x</t>
  </si>
  <si>
    <t>Computer plots:</t>
  </si>
  <si>
    <t>/hour=</t>
  </si>
  <si>
    <t xml:space="preserve">Photocopies: 11x17: </t>
  </si>
  <si>
    <t>FedEx: 9x12 Envelope:</t>
  </si>
  <si>
    <t>Invoice Due</t>
  </si>
  <si>
    <t>© Copyright 2015, ArCH: Architects Creating Homes, LLC</t>
  </si>
  <si>
    <t>if mailing, please send to:</t>
  </si>
  <si>
    <t>Hello</t>
  </si>
  <si>
    <t>Invoice Service / Subject:</t>
  </si>
  <si>
    <t>TOTAL</t>
  </si>
  <si>
    <t>NOW</t>
  </si>
  <si>
    <t>DUE:</t>
  </si>
  <si>
    <t>to</t>
  </si>
  <si>
    <t>Project:</t>
  </si>
  <si>
    <r>
      <rPr>
        <sz val="9"/>
        <color theme="1"/>
        <rFont val="Arial"/>
        <family val="2"/>
      </rPr>
      <t>Photocopies 8.5 x 11:</t>
    </r>
    <r>
      <rPr>
        <sz val="7"/>
        <color theme="1"/>
        <rFont val="Arial"/>
        <family val="2"/>
      </rPr>
      <t>(includes pages of e-mails for file)</t>
    </r>
  </si>
  <si>
    <t>Programming</t>
  </si>
  <si>
    <t>Schematic Design</t>
  </si>
  <si>
    <t>Design Development</t>
  </si>
  <si>
    <t>Construction Documents</t>
  </si>
  <si>
    <t>Bidding</t>
  </si>
  <si>
    <t>Negotiating</t>
  </si>
  <si>
    <t>Value Engineering</t>
  </si>
  <si>
    <t>Construction Administration</t>
  </si>
  <si>
    <t>Project Management</t>
  </si>
  <si>
    <t>Additional services of on-going PROJECT MANAGEMENT and CONSTRUCTION ADMINISTRATION. For this period, it</t>
  </si>
  <si>
    <t>included: processing &amp; adjusting Change Order #1,#2,#3, and Shop Drawing (SD-8) Reviews &amp; Coordination with GC,</t>
  </si>
  <si>
    <t>coordination with Appliance-Fixture source and with Tile Source, tile calculation refinement, preliminary tile selection,</t>
  </si>
  <si>
    <t xml:space="preserve">misc admin.   </t>
  </si>
  <si>
    <t>X</t>
  </si>
  <si>
    <t>Please pay above amount to:</t>
  </si>
  <si>
    <t>Direct fund transfer is also acceptable &amp; appreciated.  Contact us if you need account # &amp; routing information.</t>
  </si>
  <si>
    <t xml:space="preserve">Please let me know if </t>
  </si>
  <si>
    <t>you have any questions.</t>
  </si>
  <si>
    <t>E-mail:</t>
  </si>
  <si>
    <t>Address:</t>
  </si>
  <si>
    <t>Phone(s):</t>
  </si>
  <si>
    <t>Company:</t>
  </si>
  <si>
    <t>Other charge:</t>
  </si>
  <si>
    <t>FedEx: Pak :</t>
  </si>
  <si>
    <t>FedEx: Tube:</t>
  </si>
  <si>
    <t>US Mail: 9x12:</t>
  </si>
  <si>
    <t>US Mail: #10 envelopes:</t>
  </si>
  <si>
    <t xml:space="preserve">Mileage: </t>
  </si>
  <si>
    <t xml:space="preserve">Food during travel: </t>
  </si>
  <si>
    <t>Air Travel:</t>
  </si>
  <si>
    <t xml:space="preserve">Hotel: </t>
  </si>
  <si>
    <t xml:space="preserve">Rental Car: </t>
  </si>
  <si>
    <t xml:space="preserve">Parking: </t>
  </si>
  <si>
    <t>Any fixed fees:</t>
  </si>
  <si>
    <t>Application of initial payment:</t>
  </si>
  <si>
    <t xml:space="preserve">          date late interest begins</t>
  </si>
  <si>
    <t>END OF INVOICE</t>
  </si>
  <si>
    <t>Plus REIMBURSEABLES for this period</t>
  </si>
  <si>
    <t>COMMENTS (if any):</t>
  </si>
  <si>
    <t>FROM:</t>
  </si>
  <si>
    <t>TO:</t>
  </si>
  <si>
    <t>: Invoice Date</t>
  </si>
  <si>
    <t>business.</t>
  </si>
  <si>
    <t>THANK YOU for your</t>
  </si>
  <si>
    <t>Your Name, ArCH</t>
  </si>
  <si>
    <t>Your company TM name</t>
  </si>
  <si>
    <t>Your company legal name</t>
  </si>
  <si>
    <t>Your phone number</t>
  </si>
  <si>
    <t>Address where the</t>
  </si>
  <si>
    <t>US Mail delivers to you.</t>
  </si>
  <si>
    <t>Address where Courier</t>
  </si>
  <si>
    <t>Services deliver to you.</t>
  </si>
  <si>
    <t>Your Email address</t>
  </si>
  <si>
    <t>Mr. &amp;/or Ms. Client's name(s)</t>
  </si>
  <si>
    <t>Name of any company or blank</t>
  </si>
  <si>
    <t>Street address of Client</t>
  </si>
  <si>
    <t>City, State &amp; Zip of Client</t>
  </si>
  <si>
    <t>Phone #(s) of Client(s)</t>
  </si>
  <si>
    <t>More phone #s (if any)</t>
  </si>
  <si>
    <t>Email address of Client(s)</t>
  </si>
  <si>
    <t>Project name</t>
  </si>
  <si>
    <t>PHASE OF PROJECT WORK YOU ARE IN RIGHT NOW</t>
  </si>
  <si>
    <t>#2015-1 (your company's invoice #)</t>
  </si>
  <si>
    <t>type in Client(s) first name(s) here</t>
  </si>
  <si>
    <t>Type in  your legal company name here</t>
  </si>
  <si>
    <t>Structural Engineer, emails and phone calls with GC &amp; you, Vapor Barrier coordination, garage slab discussions,</t>
  </si>
  <si>
    <t>Thank you for allowing my company to be of service.  This invoice is in this amount</t>
  </si>
  <si>
    <t>Type in your mailing address here on one line</t>
  </si>
  <si>
    <t>Set your own company rates for these</t>
  </si>
  <si>
    <t>Update any fixed fee amounts.</t>
  </si>
  <si>
    <t>&lt;-------</t>
  </si>
  <si>
    <t>PROFESSIONAL SERVICES FEE for this period</t>
  </si>
  <si>
    <t>DESCRIPTION OF SERVICES PROVIDED for this period</t>
  </si>
  <si>
    <t>For the first invoice,</t>
  </si>
  <si>
    <t>type in your firm's</t>
  </si>
  <si>
    <t>Use the Fill Justify command to evenly</t>
  </si>
  <si>
    <t>fill in the space.</t>
  </si>
  <si>
    <r>
      <t xml:space="preserve">ArCHinvoice </t>
    </r>
    <r>
      <rPr>
        <vertAlign val="superscript"/>
        <sz val="6"/>
        <color theme="0" tint="-0.249977111117893"/>
        <rFont val="Arial"/>
        <family val="2"/>
      </rPr>
      <t>TM</t>
    </r>
  </si>
  <si>
    <t xml:space="preserve">INVOICE BREAKDOWN / BACKUP / DETAIL </t>
  </si>
  <si>
    <t>Type of services performed for this period</t>
  </si>
  <si>
    <t>Update dates  in Service Period. Update # of hours of work you did.</t>
  </si>
  <si>
    <t>Leave this white total alone; it is a formula.</t>
  </si>
  <si>
    <t>Update any initial payments you are crediting as a negative #.</t>
  </si>
  <si>
    <t>Enter date numerically:  such as: 5/24/2015</t>
  </si>
  <si>
    <t>if you have to, in order to fit Client information,</t>
  </si>
  <si>
    <t>move INVOICE tag up or down</t>
  </si>
  <si>
    <t>Only input BLUE or WHITE dates, numbers &amp;</t>
  </si>
  <si>
    <t>text. Leave RED alone.</t>
  </si>
  <si>
    <t>Do not erase or adjust red numbers.  Those are</t>
  </si>
  <si>
    <t>formulas. If you do anything to them you will</t>
  </si>
  <si>
    <t>destroy functionality. For instance: the Invoice</t>
  </si>
  <si>
    <t>Date above is  linked to a forumla in the  Invoice</t>
  </si>
  <si>
    <t>Due date.</t>
  </si>
  <si>
    <t>Type an "X" in the box to the left of the service</t>
  </si>
  <si>
    <t>types/phases you are performing.</t>
  </si>
  <si>
    <t>Type in the description of what you are doing for</t>
  </si>
  <si>
    <t>the work in this invoice.</t>
  </si>
  <si>
    <t>reimbursable items ( dark blue), then leave those</t>
  </si>
  <si>
    <t>rates alone.  If you're using the ArCH-AOA, you</t>
  </si>
  <si>
    <t>should indicate those rates in the AOA</t>
  </si>
  <si>
    <t>agreement.</t>
  </si>
  <si>
    <t>Adjust the number of each BLUE quantity for</t>
  </si>
  <si>
    <t xml:space="preserve">each reimburseable item for each invoice. </t>
  </si>
  <si>
    <t>Rates included are entirely fictitious and are in no</t>
  </si>
  <si>
    <t>way meant to be what anyone else might use.</t>
  </si>
  <si>
    <t>They are provided only as an example so that the</t>
  </si>
  <si>
    <t>formuals function to show values.</t>
  </si>
  <si>
    <t>Enter any comments you may have.</t>
  </si>
  <si>
    <t>information above (in</t>
  </si>
  <si>
    <t>dark blue). You may</t>
  </si>
  <si>
    <t>then wish to change</t>
  </si>
  <si>
    <t>those entries to black</t>
  </si>
  <si>
    <t>font color.</t>
  </si>
  <si>
    <t>Note: leave the INVOICE DUE notice and dates.</t>
  </si>
  <si>
    <t>That will help you get paid faster.</t>
  </si>
  <si>
    <t>Leave this blank space here.</t>
  </si>
  <si>
    <t xml:space="preserve">This helps to separate the important part of the </t>
  </si>
  <si>
    <t xml:space="preserve">invoice (the amount you wish to be paid and the </t>
  </si>
  <si>
    <t>date due) from the backup details below.</t>
  </si>
  <si>
    <t>Data below is provided for Client file information only.  Items below were added together to = total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</si>
</sst>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FF"/>
      <name val="Arial"/>
      <family val="2"/>
    </font>
    <font>
      <sz val="9"/>
      <color theme="1"/>
      <name val="Arial"/>
      <family val="2"/>
    </font>
    <font>
      <sz val="9"/>
      <color rgb="FF0000FF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3"/>
      <color theme="0"/>
      <name val="Arial"/>
      <family val="2"/>
    </font>
    <font>
      <b/>
      <sz val="11"/>
      <color theme="1"/>
      <name val="Arial"/>
      <family val="2"/>
    </font>
    <font>
      <sz val="6"/>
      <color theme="0" tint="-0.249977111117893"/>
      <name val="Arial"/>
      <family val="2"/>
    </font>
    <font>
      <sz val="7"/>
      <color theme="0" tint="-0.249977111117893"/>
      <name val="Arial"/>
      <family val="2"/>
    </font>
    <font>
      <sz val="7"/>
      <color theme="1"/>
      <name val="Arial"/>
      <family val="2"/>
    </font>
    <font>
      <sz val="9"/>
      <color rgb="FF0000A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1"/>
      <color rgb="FF000076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  <font>
      <sz val="11"/>
      <color rgb="FF000076"/>
      <name val="Arial"/>
      <family val="2"/>
    </font>
    <font>
      <sz val="9"/>
      <color rgb="FF000076"/>
      <name val="Arial"/>
      <family val="2"/>
    </font>
    <font>
      <vertAlign val="superscript"/>
      <sz val="6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0" xfId="0" applyFont="1" applyFill="1" applyAlignment="1">
      <alignment vertical="center"/>
    </xf>
    <xf numFmtId="165" fontId="11" fillId="4" borderId="0" xfId="0" applyNumberFormat="1" applyFont="1" applyFill="1" applyAlignment="1">
      <alignment horizontal="center" vertical="center"/>
    </xf>
    <xf numFmtId="165" fontId="12" fillId="4" borderId="0" xfId="0" applyNumberFormat="1" applyFont="1" applyFill="1" applyAlignment="1">
      <alignment horizontal="center" vertical="center"/>
    </xf>
    <xf numFmtId="0" fontId="4" fillId="6" borderId="0" xfId="0" applyFont="1" applyFill="1"/>
    <xf numFmtId="0" fontId="13" fillId="6" borderId="0" xfId="0" applyFont="1" applyFill="1"/>
    <xf numFmtId="0" fontId="14" fillId="6" borderId="0" xfId="0" applyFont="1" applyFill="1"/>
    <xf numFmtId="0" fontId="10" fillId="6" borderId="0" xfId="0" applyFont="1" applyFill="1" applyAlignment="1">
      <alignment vertical="center"/>
    </xf>
    <xf numFmtId="164" fontId="14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right"/>
    </xf>
    <xf numFmtId="0" fontId="4" fillId="3" borderId="0" xfId="0" applyFont="1" applyFill="1"/>
    <xf numFmtId="0" fontId="17" fillId="6" borderId="0" xfId="0" applyFont="1" applyFill="1" applyAlignment="1">
      <alignment horizontal="right"/>
    </xf>
    <xf numFmtId="0" fontId="18" fillId="6" borderId="0" xfId="0" applyFont="1" applyFill="1" applyAlignment="1">
      <alignment horizontal="right" vertical="top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4" fillId="0" borderId="0" xfId="0" applyFont="1" applyFill="1"/>
    <xf numFmtId="0" fontId="22" fillId="5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6" fontId="20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21" fillId="0" borderId="0" xfId="0" applyFont="1" applyBorder="1" applyAlignment="1">
      <alignment vertical="center"/>
    </xf>
    <xf numFmtId="8" fontId="21" fillId="0" borderId="0" xfId="0" applyNumberFormat="1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8" fontId="20" fillId="0" borderId="0" xfId="0" applyNumberFormat="1" applyFont="1" applyBorder="1" applyAlignment="1">
      <alignment vertical="center"/>
    </xf>
    <xf numFmtId="0" fontId="6" fillId="0" borderId="0" xfId="0" quotePrefix="1" applyFont="1" applyBorder="1" applyAlignment="1">
      <alignment horizontal="center" vertical="center"/>
    </xf>
    <xf numFmtId="9" fontId="20" fillId="0" borderId="0" xfId="0" applyNumberFormat="1" applyFont="1" applyBorder="1" applyAlignment="1">
      <alignment vertical="center"/>
    </xf>
    <xf numFmtId="164" fontId="5" fillId="3" borderId="0" xfId="0" applyNumberFormat="1" applyFont="1" applyFill="1" applyAlignment="1">
      <alignment horizontal="center" vertical="center"/>
    </xf>
    <xf numFmtId="0" fontId="10" fillId="6" borderId="0" xfId="0" applyFont="1" applyFill="1" applyAlignment="1"/>
    <xf numFmtId="0" fontId="13" fillId="6" borderId="0" xfId="0" applyFont="1" applyFill="1" applyAlignment="1"/>
    <xf numFmtId="0" fontId="4" fillId="0" borderId="0" xfId="0" applyFont="1" applyAlignment="1">
      <alignment horizontal="right"/>
    </xf>
    <xf numFmtId="14" fontId="7" fillId="0" borderId="0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/>
    </xf>
    <xf numFmtId="0" fontId="16" fillId="3" borderId="0" xfId="0" applyFont="1" applyFill="1"/>
    <xf numFmtId="0" fontId="9" fillId="3" borderId="0" xfId="0" applyFont="1" applyFill="1"/>
    <xf numFmtId="0" fontId="19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/>
    <xf numFmtId="0" fontId="9" fillId="0" borderId="0" xfId="0" applyFont="1" applyBorder="1" applyAlignment="1">
      <alignment horizontal="right" vertical="center"/>
    </xf>
    <xf numFmtId="0" fontId="4" fillId="0" borderId="0" xfId="0" applyFont="1" applyFill="1" applyBorder="1"/>
    <xf numFmtId="44" fontId="8" fillId="0" borderId="0" xfId="2" applyFont="1" applyBorder="1"/>
    <xf numFmtId="44" fontId="7" fillId="0" borderId="0" xfId="2" applyFont="1" applyBorder="1"/>
    <xf numFmtId="0" fontId="9" fillId="0" borderId="0" xfId="0" applyFont="1" applyBorder="1" applyAlignment="1">
      <alignment horizontal="left" vertical="center"/>
    </xf>
    <xf numFmtId="8" fontId="8" fillId="0" borderId="0" xfId="0" applyNumberFormat="1" applyFont="1" applyBorder="1" applyAlignment="1">
      <alignment vertical="center"/>
    </xf>
    <xf numFmtId="0" fontId="19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right" vertical="center"/>
    </xf>
    <xf numFmtId="0" fontId="14" fillId="6" borderId="0" xfId="0" applyFont="1" applyFill="1" applyAlignment="1"/>
    <xf numFmtId="0" fontId="15" fillId="6" borderId="0" xfId="0" applyFont="1" applyFill="1" applyAlignment="1"/>
    <xf numFmtId="0" fontId="2" fillId="6" borderId="0" xfId="0" applyFont="1" applyFill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8" fontId="25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4" fillId="2" borderId="0" xfId="0" applyFont="1" applyFill="1"/>
    <xf numFmtId="0" fontId="24" fillId="3" borderId="0" xfId="0" applyFont="1" applyFill="1" applyBorder="1"/>
    <xf numFmtId="0" fontId="27" fillId="3" borderId="0" xfId="0" applyFont="1" applyFill="1" applyBorder="1"/>
    <xf numFmtId="0" fontId="28" fillId="3" borderId="0" xfId="0" applyFont="1" applyFill="1" applyBorder="1"/>
    <xf numFmtId="0" fontId="9" fillId="0" borderId="0" xfId="0" applyFont="1" applyFill="1"/>
    <xf numFmtId="0" fontId="10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3" fillId="6" borderId="0" xfId="0" applyFont="1" applyFill="1" applyBorder="1"/>
    <xf numFmtId="44" fontId="10" fillId="6" borderId="0" xfId="2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6" fillId="0" borderId="0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837D7D"/>
      <color rgb="FF000076"/>
      <color rgb="FFF3F3F3"/>
      <color rgb="FFF0F0F0"/>
      <color rgb="FF0000FF"/>
      <color rgb="FF000082"/>
      <color rgb="FF000092"/>
      <color rgb="FF7C7676"/>
      <color rgb="FF0000A8"/>
      <color rgb="FF000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276225</xdr:colOff>
      <xdr:row>4</xdr:row>
      <xdr:rowOff>38100</xdr:rowOff>
    </xdr:from>
    <xdr:to>
      <xdr:col>20</xdr:col>
      <xdr:colOff>19050</xdr:colOff>
      <xdr:row>7</xdr:row>
      <xdr:rowOff>152400</xdr:rowOff>
    </xdr:to>
    <xdr:sp macro="" textlink="">
      <xdr:nvSpPr>
        <xdr:cNvPr id="6" name="TextBox 5"/>
        <xdr:cNvSpPr txBox="1"/>
      </xdr:nvSpPr>
      <xdr:spPr>
        <a:xfrm>
          <a:off x="5876925" y="762000"/>
          <a:ext cx="30003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>
              <a:solidFill>
                <a:srgbClr val="7C7676"/>
              </a:solidFill>
              <a:latin typeface="Swis721 BlkEx BT" panose="020B0907040502030204" pitchFamily="34" charset="0"/>
            </a:rPr>
            <a:t>INVOICE</a:t>
          </a:r>
        </a:p>
      </xdr:txBody>
    </xdr:sp>
    <xdr:clientData/>
  </xdr:twoCellAnchor>
  <xdr:twoCellAnchor editAs="oneCell">
    <xdr:from>
      <xdr:col>18</xdr:col>
      <xdr:colOff>341003</xdr:colOff>
      <xdr:row>11</xdr:row>
      <xdr:rowOff>3175</xdr:rowOff>
    </xdr:from>
    <xdr:to>
      <xdr:col>19</xdr:col>
      <xdr:colOff>3175</xdr:colOff>
      <xdr:row>14</xdr:row>
      <xdr:rowOff>2095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2953" y="2089150"/>
          <a:ext cx="443222" cy="405320"/>
        </a:xfrm>
        <a:prstGeom prst="rect">
          <a:avLst/>
        </a:prstGeom>
      </xdr:spPr>
    </xdr:pic>
    <xdr:clientData/>
  </xdr:twoCellAnchor>
  <xdr:twoCellAnchor>
    <xdr:from>
      <xdr:col>11</xdr:col>
      <xdr:colOff>38100</xdr:colOff>
      <xdr:row>18</xdr:row>
      <xdr:rowOff>38100</xdr:rowOff>
    </xdr:from>
    <xdr:to>
      <xdr:col>12</xdr:col>
      <xdr:colOff>447676</xdr:colOff>
      <xdr:row>22</xdr:row>
      <xdr:rowOff>14288</xdr:rowOff>
    </xdr:to>
    <xdr:sp macro="" textlink="">
      <xdr:nvSpPr>
        <xdr:cNvPr id="9" name="Left Arrow 8"/>
        <xdr:cNvSpPr/>
      </xdr:nvSpPr>
      <xdr:spPr>
        <a:xfrm>
          <a:off x="5467350" y="3152775"/>
          <a:ext cx="581026" cy="700088"/>
        </a:xfrm>
        <a:prstGeom prst="lef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7C7676"/>
            </a:solidFill>
          </a:endParaRPr>
        </a:p>
      </xdr:txBody>
    </xdr:sp>
    <xdr:clientData/>
  </xdr:twoCellAnchor>
  <xdr:twoCellAnchor>
    <xdr:from>
      <xdr:col>2</xdr:col>
      <xdr:colOff>285749</xdr:colOff>
      <xdr:row>18</xdr:row>
      <xdr:rowOff>57147</xdr:rowOff>
    </xdr:from>
    <xdr:to>
      <xdr:col>4</xdr:col>
      <xdr:colOff>219074</xdr:colOff>
      <xdr:row>22</xdr:row>
      <xdr:rowOff>23810</xdr:rowOff>
    </xdr:to>
    <xdr:sp macro="" textlink="">
      <xdr:nvSpPr>
        <xdr:cNvPr id="10" name="Left Arrow 9"/>
        <xdr:cNvSpPr/>
      </xdr:nvSpPr>
      <xdr:spPr>
        <a:xfrm rot="10800000">
          <a:off x="1724024" y="3171822"/>
          <a:ext cx="542925" cy="690563"/>
        </a:xfrm>
        <a:prstGeom prst="lef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837D7D"/>
            </a:solidFill>
          </a:endParaRPr>
        </a:p>
      </xdr:txBody>
    </xdr:sp>
    <xdr:clientData/>
  </xdr:twoCellAnchor>
  <xdr:twoCellAnchor>
    <xdr:from>
      <xdr:col>1</xdr:col>
      <xdr:colOff>9525</xdr:colOff>
      <xdr:row>4</xdr:row>
      <xdr:rowOff>47625</xdr:rowOff>
    </xdr:from>
    <xdr:to>
      <xdr:col>1</xdr:col>
      <xdr:colOff>1123950</xdr:colOff>
      <xdr:row>10</xdr:row>
      <xdr:rowOff>9525</xdr:rowOff>
    </xdr:to>
    <xdr:sp macro="" textlink="">
      <xdr:nvSpPr>
        <xdr:cNvPr id="11" name="TextBox 10"/>
        <xdr:cNvSpPr txBox="1"/>
      </xdr:nvSpPr>
      <xdr:spPr>
        <a:xfrm>
          <a:off x="314325" y="771525"/>
          <a:ext cx="1114425" cy="1104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</a:t>
          </a:r>
          <a:r>
            <a:rPr lang="en-US" sz="1100" baseline="0"/>
            <a:t> your company logo here</a:t>
          </a:r>
          <a:endParaRPr lang="en-US" sz="1100"/>
        </a:p>
      </xdr:txBody>
    </xdr:sp>
    <xdr:clientData/>
  </xdr:twoCellAnchor>
  <xdr:twoCellAnchor>
    <xdr:from>
      <xdr:col>18</xdr:col>
      <xdr:colOff>381000</xdr:colOff>
      <xdr:row>3</xdr:row>
      <xdr:rowOff>161925</xdr:rowOff>
    </xdr:from>
    <xdr:to>
      <xdr:col>19</xdr:col>
      <xdr:colOff>38100</xdr:colOff>
      <xdr:row>5</xdr:row>
      <xdr:rowOff>66675</xdr:rowOff>
    </xdr:to>
    <xdr:sp macro="" textlink="">
      <xdr:nvSpPr>
        <xdr:cNvPr id="2" name="TextBox 1"/>
        <xdr:cNvSpPr txBox="1"/>
      </xdr:nvSpPr>
      <xdr:spPr>
        <a:xfrm>
          <a:off x="8315325" y="704850"/>
          <a:ext cx="4381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837D7D"/>
              </a:solidFill>
            </a:rPr>
            <a:t>TM</a:t>
          </a:r>
        </a:p>
      </xdr:txBody>
    </xdr:sp>
    <xdr:clientData/>
  </xdr:twoCellAnchor>
  <xdr:twoCellAnchor>
    <xdr:from>
      <xdr:col>12</xdr:col>
      <xdr:colOff>323851</xdr:colOff>
      <xdr:row>3</xdr:row>
      <xdr:rowOff>142874</xdr:rowOff>
    </xdr:from>
    <xdr:to>
      <xdr:col>15</xdr:col>
      <xdr:colOff>1</xdr:colOff>
      <xdr:row>5</xdr:row>
      <xdr:rowOff>57149</xdr:rowOff>
    </xdr:to>
    <xdr:sp macro="" textlink="">
      <xdr:nvSpPr>
        <xdr:cNvPr id="8" name="TextBox 7"/>
        <xdr:cNvSpPr txBox="1"/>
      </xdr:nvSpPr>
      <xdr:spPr>
        <a:xfrm>
          <a:off x="5924551" y="685799"/>
          <a:ext cx="8858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rgbClr val="7C7676"/>
              </a:solidFill>
              <a:latin typeface="Swis721 BlkEx BT" panose="020B0907040502030204" pitchFamily="34" charset="0"/>
            </a:rPr>
            <a:t>ArCH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showGridLines="0" tabSelected="1" zoomScaleNormal="100" workbookViewId="0">
      <selection activeCell="U10" sqref="U10"/>
    </sheetView>
  </sheetViews>
  <sheetFormatPr defaultRowHeight="14.25" x14ac:dyDescent="0.2"/>
  <cols>
    <col min="1" max="1" width="4.5703125" style="1" customWidth="1"/>
    <col min="2" max="2" width="17" style="1" customWidth="1"/>
    <col min="3" max="3" width="4.7109375" style="1" customWidth="1"/>
    <col min="4" max="4" width="4.42578125" style="1" customWidth="1"/>
    <col min="5" max="5" width="3.42578125" style="1" customWidth="1"/>
    <col min="6" max="6" width="3" style="1" customWidth="1"/>
    <col min="7" max="7" width="8" style="1" customWidth="1"/>
    <col min="8" max="8" width="19.140625" style="1" customWidth="1"/>
    <col min="9" max="9" width="2.5703125" style="1" customWidth="1"/>
    <col min="10" max="10" width="2" style="1" customWidth="1"/>
    <col min="11" max="11" width="12.5703125" style="1" customWidth="1"/>
    <col min="12" max="12" width="2.5703125" style="1" customWidth="1"/>
    <col min="13" max="13" width="9" style="1" customWidth="1"/>
    <col min="14" max="14" width="2.5703125" style="1" customWidth="1"/>
    <col min="15" max="15" width="6.5703125" style="1" customWidth="1"/>
    <col min="16" max="16" width="8.42578125" style="1" customWidth="1"/>
    <col min="17" max="17" width="6.5703125" style="1" customWidth="1"/>
    <col min="18" max="18" width="1.85546875" style="1" customWidth="1"/>
    <col min="19" max="19" width="11.7109375" style="1" customWidth="1"/>
    <col min="20" max="20" width="2.140625" style="1" customWidth="1"/>
    <col min="21" max="16384" width="9.140625" style="1"/>
  </cols>
  <sheetData>
    <row r="1" spans="1:22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2" x14ac:dyDescent="0.2">
      <c r="A2" s="6"/>
      <c r="B2" s="8"/>
      <c r="C2" s="7"/>
      <c r="D2" s="7"/>
      <c r="E2" s="7"/>
      <c r="F2" s="10"/>
      <c r="G2" s="10"/>
      <c r="H2" s="37">
        <v>42148</v>
      </c>
      <c r="I2" s="10" t="s">
        <v>64</v>
      </c>
      <c r="J2" s="7"/>
      <c r="K2" s="7"/>
      <c r="L2" s="7"/>
      <c r="M2" s="7"/>
      <c r="N2" s="7"/>
      <c r="O2" s="7"/>
      <c r="P2" s="7"/>
      <c r="Q2" s="7"/>
      <c r="R2" s="7"/>
      <c r="S2" s="7"/>
      <c r="V2" s="1" t="s">
        <v>106</v>
      </c>
    </row>
    <row r="3" spans="1:22" x14ac:dyDescent="0.2">
      <c r="A3" s="6"/>
      <c r="B3" s="8" t="s">
        <v>62</v>
      </c>
      <c r="C3" s="7"/>
      <c r="D3" s="7"/>
      <c r="E3" s="7"/>
      <c r="F3" s="58" t="s">
        <v>63</v>
      </c>
      <c r="G3" s="58"/>
      <c r="H3" s="58"/>
      <c r="I3" s="58" t="s">
        <v>76</v>
      </c>
      <c r="J3" s="39"/>
      <c r="K3" s="39"/>
      <c r="L3" s="39"/>
      <c r="M3" s="39"/>
      <c r="N3" s="7"/>
      <c r="O3" s="7"/>
      <c r="P3" s="7"/>
      <c r="Q3" s="7"/>
      <c r="R3" s="7"/>
      <c r="S3" s="7"/>
    </row>
    <row r="4" spans="1:22" x14ac:dyDescent="0.2">
      <c r="A4" s="6"/>
      <c r="B4" s="7"/>
      <c r="C4" s="7"/>
      <c r="D4" s="7"/>
      <c r="E4" s="7"/>
      <c r="F4" s="58"/>
      <c r="G4" s="58"/>
      <c r="H4" s="11" t="s">
        <v>44</v>
      </c>
      <c r="I4" s="58" t="s">
        <v>77</v>
      </c>
      <c r="J4" s="39"/>
      <c r="K4" s="39"/>
      <c r="L4" s="39"/>
      <c r="M4" s="39"/>
      <c r="N4" s="7"/>
      <c r="O4" s="7"/>
      <c r="P4" s="7"/>
      <c r="Q4" s="7"/>
      <c r="R4" s="7"/>
      <c r="S4" s="7"/>
    </row>
    <row r="5" spans="1:22" x14ac:dyDescent="0.2">
      <c r="A5" s="6"/>
      <c r="B5" s="7"/>
      <c r="C5" s="7"/>
      <c r="D5" s="7"/>
      <c r="E5" s="7"/>
      <c r="F5" s="58"/>
      <c r="G5" s="58"/>
      <c r="H5" s="11" t="s">
        <v>42</v>
      </c>
      <c r="I5" s="58" t="s">
        <v>78</v>
      </c>
      <c r="J5" s="39"/>
      <c r="K5" s="39"/>
      <c r="L5" s="39"/>
      <c r="M5" s="39"/>
      <c r="N5" s="7"/>
      <c r="O5" s="7"/>
      <c r="P5" s="7"/>
      <c r="Q5" s="7"/>
      <c r="R5" s="7"/>
      <c r="S5" s="7"/>
      <c r="V5" s="1" t="s">
        <v>107</v>
      </c>
    </row>
    <row r="6" spans="1:22" x14ac:dyDescent="0.2">
      <c r="A6" s="6"/>
      <c r="B6" s="7"/>
      <c r="C6" s="7"/>
      <c r="D6" s="7"/>
      <c r="E6" s="7"/>
      <c r="F6" s="58"/>
      <c r="G6" s="58"/>
      <c r="H6" s="58"/>
      <c r="I6" s="58" t="s">
        <v>79</v>
      </c>
      <c r="J6" s="39"/>
      <c r="K6" s="39"/>
      <c r="L6" s="39"/>
      <c r="M6" s="39"/>
      <c r="N6" s="7"/>
      <c r="O6" s="7"/>
      <c r="P6" s="7"/>
      <c r="Q6" s="7"/>
      <c r="R6" s="7"/>
      <c r="S6" s="7"/>
      <c r="V6" s="1" t="s">
        <v>108</v>
      </c>
    </row>
    <row r="7" spans="1:22" x14ac:dyDescent="0.2">
      <c r="A7" s="6"/>
      <c r="B7" s="7"/>
      <c r="C7" s="7"/>
      <c r="D7" s="7"/>
      <c r="E7" s="7"/>
      <c r="F7" s="58"/>
      <c r="G7" s="58"/>
      <c r="H7" s="11" t="s">
        <v>43</v>
      </c>
      <c r="I7" s="58" t="s">
        <v>80</v>
      </c>
      <c r="J7" s="39"/>
      <c r="K7" s="39"/>
      <c r="L7" s="39"/>
      <c r="M7" s="39"/>
      <c r="N7" s="7"/>
      <c r="O7" s="7"/>
      <c r="P7" s="7"/>
      <c r="Q7" s="7"/>
      <c r="R7" s="7"/>
      <c r="S7" s="7"/>
    </row>
    <row r="8" spans="1:22" x14ac:dyDescent="0.2">
      <c r="A8" s="6"/>
      <c r="B8" s="7"/>
      <c r="C8" s="7"/>
      <c r="D8" s="7"/>
      <c r="E8" s="7"/>
      <c r="F8" s="58"/>
      <c r="G8" s="58"/>
      <c r="H8" s="58"/>
      <c r="I8" s="58" t="s">
        <v>81</v>
      </c>
      <c r="J8" s="39"/>
      <c r="K8" s="39"/>
      <c r="L8" s="39"/>
      <c r="M8" s="39"/>
      <c r="N8" s="7"/>
      <c r="O8" s="7"/>
      <c r="P8" s="7"/>
      <c r="Q8" s="7"/>
      <c r="R8" s="7"/>
      <c r="S8" s="7"/>
    </row>
    <row r="9" spans="1:22" ht="15" x14ac:dyDescent="0.25">
      <c r="A9" s="6"/>
      <c r="B9" s="7"/>
      <c r="C9" s="7"/>
      <c r="D9" s="7"/>
      <c r="E9" s="7"/>
      <c r="F9" s="58"/>
      <c r="G9" s="58"/>
      <c r="H9" s="11" t="s">
        <v>41</v>
      </c>
      <c r="I9" s="60" t="s">
        <v>82</v>
      </c>
      <c r="J9" s="39"/>
      <c r="K9" s="39"/>
      <c r="L9" s="39"/>
      <c r="M9" s="39"/>
      <c r="N9" s="7"/>
      <c r="O9" s="7"/>
      <c r="P9" s="7"/>
      <c r="Q9" s="7"/>
      <c r="R9" s="7"/>
      <c r="S9" s="7"/>
    </row>
    <row r="10" spans="1:22" ht="18" customHeight="1" x14ac:dyDescent="0.2">
      <c r="A10" s="6"/>
      <c r="B10" s="7"/>
      <c r="C10" s="7"/>
      <c r="D10" s="7"/>
      <c r="E10" s="7"/>
      <c r="F10" s="39" t="s">
        <v>21</v>
      </c>
      <c r="G10" s="39"/>
      <c r="H10" s="59"/>
      <c r="I10" s="39" t="s">
        <v>83</v>
      </c>
      <c r="J10" s="39"/>
      <c r="K10" s="39"/>
      <c r="L10" s="39"/>
      <c r="M10" s="39"/>
      <c r="N10" s="7"/>
      <c r="O10" s="7"/>
      <c r="P10" s="7"/>
      <c r="Q10" s="7"/>
      <c r="R10" s="7"/>
      <c r="S10" s="7"/>
    </row>
    <row r="11" spans="1:22" ht="17.25" customHeight="1" x14ac:dyDescent="0.2">
      <c r="A11" s="6"/>
      <c r="B11" s="7"/>
      <c r="C11" s="7"/>
      <c r="D11" s="7"/>
      <c r="E11" s="7"/>
      <c r="F11" s="39" t="s">
        <v>16</v>
      </c>
      <c r="G11" s="39"/>
      <c r="H11" s="39"/>
      <c r="I11" s="38" t="s">
        <v>84</v>
      </c>
      <c r="J11" s="38"/>
      <c r="K11" s="39"/>
      <c r="L11" s="39"/>
      <c r="M11" s="39"/>
      <c r="N11" s="39"/>
      <c r="O11" s="39"/>
      <c r="P11" s="39"/>
      <c r="Q11" s="39"/>
      <c r="R11" s="39"/>
      <c r="S11" s="39"/>
    </row>
    <row r="12" spans="1:22" ht="3.75" customHeight="1" x14ac:dyDescent="0.2">
      <c r="A12" s="6"/>
      <c r="B12" s="7"/>
      <c r="C12" s="7"/>
      <c r="D12" s="7"/>
      <c r="E12" s="7"/>
      <c r="F12" s="39"/>
      <c r="G12" s="39"/>
      <c r="H12" s="39"/>
      <c r="I12" s="38"/>
      <c r="J12" s="38"/>
      <c r="K12" s="39"/>
      <c r="L12" s="39"/>
      <c r="M12" s="39"/>
      <c r="N12" s="7"/>
      <c r="O12" s="7"/>
      <c r="P12" s="7"/>
      <c r="Q12" s="7"/>
      <c r="R12" s="7"/>
      <c r="S12" s="7"/>
    </row>
    <row r="13" spans="1:22" x14ac:dyDescent="0.2">
      <c r="A13" s="6"/>
      <c r="B13" s="8"/>
      <c r="C13" s="7"/>
      <c r="D13" s="7"/>
      <c r="E13" s="7"/>
      <c r="F13" s="39" t="s">
        <v>3</v>
      </c>
      <c r="G13" s="39"/>
      <c r="H13" s="39"/>
      <c r="I13" s="38" t="s">
        <v>85</v>
      </c>
      <c r="J13" s="38"/>
      <c r="K13" s="39"/>
      <c r="L13" s="39"/>
      <c r="M13" s="39"/>
      <c r="N13" s="7"/>
      <c r="O13" s="7"/>
      <c r="P13" s="7"/>
      <c r="Q13" s="13"/>
      <c r="R13" s="13" t="s">
        <v>100</v>
      </c>
      <c r="S13" s="7"/>
      <c r="V13" s="1" t="s">
        <v>109</v>
      </c>
    </row>
    <row r="14" spans="1:22" x14ac:dyDescent="0.2">
      <c r="A14" s="6"/>
      <c r="B14" s="8"/>
      <c r="C14" s="7"/>
      <c r="D14" s="7"/>
      <c r="E14" s="7"/>
      <c r="F14" s="7"/>
      <c r="G14" s="7"/>
      <c r="H14" s="7"/>
      <c r="I14" s="9"/>
      <c r="J14" s="9"/>
      <c r="K14" s="7"/>
      <c r="L14" s="7"/>
      <c r="M14" s="7"/>
      <c r="N14" s="7"/>
      <c r="O14" s="7"/>
      <c r="P14" s="7"/>
      <c r="Q14" s="19"/>
      <c r="R14" s="14" t="s">
        <v>13</v>
      </c>
      <c r="S14" s="7"/>
      <c r="V14" s="1" t="s">
        <v>110</v>
      </c>
    </row>
    <row r="15" spans="1:22" x14ac:dyDescent="0.2">
      <c r="B15" s="2"/>
      <c r="C15" s="17"/>
      <c r="D15" s="17"/>
      <c r="E15" s="1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2"/>
    </row>
    <row r="16" spans="1:22" ht="15" x14ac:dyDescent="0.2">
      <c r="C16" s="17"/>
      <c r="D16" s="17"/>
      <c r="E16" s="17"/>
      <c r="F16" s="16" t="s">
        <v>15</v>
      </c>
      <c r="G16" s="16"/>
      <c r="H16" s="47" t="s">
        <v>86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2"/>
    </row>
    <row r="17" spans="3:22" ht="5.25" customHeight="1" x14ac:dyDescent="0.2">
      <c r="C17" s="17"/>
      <c r="D17" s="17"/>
      <c r="E17" s="17"/>
      <c r="F17" s="48"/>
      <c r="G17" s="48"/>
      <c r="H17" s="48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2"/>
    </row>
    <row r="18" spans="3:22" x14ac:dyDescent="0.2">
      <c r="C18" s="17"/>
      <c r="D18" s="17"/>
      <c r="E18" s="17"/>
      <c r="F18" s="12" t="s">
        <v>89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5"/>
      <c r="R18" s="15"/>
      <c r="S18" s="12"/>
    </row>
    <row r="19" spans="3:22" ht="5.25" customHeight="1" x14ac:dyDescent="0.2">
      <c r="C19" s="17"/>
      <c r="D19" s="17"/>
      <c r="E19" s="1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5"/>
      <c r="R19" s="15"/>
      <c r="S19" s="12"/>
    </row>
    <row r="20" spans="3:22" ht="15.75" x14ac:dyDescent="0.2">
      <c r="C20" s="17"/>
      <c r="D20" s="65"/>
      <c r="E20" s="65"/>
      <c r="F20" s="77" t="s">
        <v>17</v>
      </c>
      <c r="G20" s="64"/>
      <c r="H20" s="3"/>
      <c r="I20" s="3"/>
      <c r="J20" s="3"/>
      <c r="K20" s="18" t="s">
        <v>12</v>
      </c>
      <c r="L20" s="12"/>
      <c r="M20" s="12"/>
      <c r="N20" s="12"/>
      <c r="O20" s="12"/>
      <c r="P20" s="12"/>
      <c r="Q20" s="43"/>
      <c r="R20" s="43"/>
      <c r="S20" s="43"/>
      <c r="V20" s="1" t="s">
        <v>111</v>
      </c>
    </row>
    <row r="21" spans="3:22" ht="20.25" x14ac:dyDescent="0.2">
      <c r="C21" s="17"/>
      <c r="D21" s="65"/>
      <c r="E21" s="65"/>
      <c r="F21" s="77" t="s">
        <v>18</v>
      </c>
      <c r="G21" s="64"/>
      <c r="H21" s="63">
        <f>S44+S48</f>
        <v>2668.3474999999999</v>
      </c>
      <c r="I21" s="3"/>
      <c r="J21" s="3"/>
      <c r="K21" s="5">
        <f>H2+10</f>
        <v>42158</v>
      </c>
      <c r="L21" s="12"/>
      <c r="M21" s="12"/>
      <c r="N21" s="12"/>
      <c r="O21" s="12"/>
      <c r="P21" s="12"/>
      <c r="Q21" s="43"/>
      <c r="R21" s="43"/>
      <c r="S21" s="43"/>
      <c r="V21" s="1" t="s">
        <v>112</v>
      </c>
    </row>
    <row r="22" spans="3:22" ht="15.75" x14ac:dyDescent="0.2">
      <c r="C22" s="17"/>
      <c r="D22" s="65"/>
      <c r="E22" s="65"/>
      <c r="F22" s="77" t="s">
        <v>19</v>
      </c>
      <c r="G22" s="64"/>
      <c r="H22" s="3"/>
      <c r="I22" s="3"/>
      <c r="J22" s="3"/>
      <c r="K22" s="4">
        <f>K21+5</f>
        <v>42163</v>
      </c>
      <c r="L22" s="46"/>
      <c r="M22" s="12"/>
      <c r="N22" s="12"/>
      <c r="O22" s="12"/>
      <c r="P22" s="12"/>
      <c r="Q22" s="43"/>
      <c r="R22" s="43"/>
      <c r="S22" s="12"/>
      <c r="V22" s="1" t="s">
        <v>113</v>
      </c>
    </row>
    <row r="23" spans="3:22" x14ac:dyDescent="0.2">
      <c r="C23" s="17"/>
      <c r="D23" s="17"/>
      <c r="E23" s="17"/>
      <c r="F23" s="15"/>
      <c r="G23" s="15"/>
      <c r="H23" s="15"/>
      <c r="I23" s="15"/>
      <c r="J23" s="15"/>
      <c r="K23" s="56" t="s">
        <v>58</v>
      </c>
      <c r="L23" s="15"/>
      <c r="M23" s="15"/>
      <c r="N23" s="15"/>
      <c r="O23" s="15"/>
      <c r="P23" s="12"/>
      <c r="Q23" s="42"/>
      <c r="R23" s="42"/>
      <c r="S23" s="43"/>
      <c r="V23" s="1" t="s">
        <v>114</v>
      </c>
    </row>
    <row r="24" spans="3:22" ht="15" x14ac:dyDescent="0.25">
      <c r="C24" s="17"/>
      <c r="D24" s="17"/>
      <c r="E24" s="17"/>
      <c r="F24" s="44" t="s">
        <v>37</v>
      </c>
      <c r="G24" s="44"/>
      <c r="H24" s="44"/>
      <c r="I24" s="12"/>
      <c r="J24" s="12"/>
      <c r="K24" s="44" t="s">
        <v>87</v>
      </c>
      <c r="L24" s="12"/>
      <c r="M24" s="12"/>
      <c r="N24" s="12"/>
      <c r="O24" s="12"/>
      <c r="P24" s="12"/>
      <c r="Q24" s="43"/>
      <c r="R24" s="43"/>
      <c r="S24" s="57"/>
      <c r="V24" s="1" t="s">
        <v>115</v>
      </c>
    </row>
    <row r="25" spans="3:22" x14ac:dyDescent="0.2">
      <c r="C25" s="17"/>
      <c r="D25" s="17"/>
      <c r="E25" s="17"/>
      <c r="F25" s="12" t="s">
        <v>14</v>
      </c>
      <c r="G25" s="12"/>
      <c r="H25" s="12"/>
      <c r="I25" s="12"/>
      <c r="J25" s="12"/>
      <c r="K25" s="12" t="s">
        <v>90</v>
      </c>
      <c r="L25" s="12"/>
      <c r="M25" s="12"/>
      <c r="N25" s="12"/>
      <c r="O25" s="12"/>
      <c r="P25" s="12"/>
      <c r="Q25" s="12"/>
      <c r="R25" s="12"/>
      <c r="S25" s="43"/>
    </row>
    <row r="26" spans="3:22" ht="19.5" customHeight="1" x14ac:dyDescent="0.2">
      <c r="C26" s="17"/>
      <c r="D26" s="17"/>
      <c r="E26" s="17"/>
      <c r="F26" s="45" t="s">
        <v>38</v>
      </c>
      <c r="G26" s="45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7"/>
      <c r="V26" s="1" t="s">
        <v>136</v>
      </c>
    </row>
    <row r="27" spans="3:22" x14ac:dyDescent="0.2">
      <c r="C27" s="17"/>
      <c r="D27" s="17"/>
      <c r="E27" s="17"/>
      <c r="F27" s="69"/>
      <c r="G27" s="69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V27" s="1" t="s">
        <v>137</v>
      </c>
    </row>
    <row r="28" spans="3:22" x14ac:dyDescent="0.2">
      <c r="C28" s="17"/>
      <c r="D28" s="17"/>
      <c r="E28" s="17"/>
      <c r="F28" s="69"/>
      <c r="G28" s="69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3:22" x14ac:dyDescent="0.2">
      <c r="C29" s="17"/>
      <c r="D29" s="17"/>
      <c r="E29" s="17"/>
      <c r="F29" s="69"/>
      <c r="G29" s="69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40" t="s">
        <v>93</v>
      </c>
      <c r="V29" s="1" t="s">
        <v>138</v>
      </c>
    </row>
    <row r="30" spans="3:22" x14ac:dyDescent="0.2">
      <c r="C30" s="17"/>
      <c r="D30" s="17"/>
      <c r="E30" s="17"/>
      <c r="F30" s="69"/>
      <c r="G30" s="69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V30" s="1" t="s">
        <v>139</v>
      </c>
    </row>
    <row r="31" spans="3:22" x14ac:dyDescent="0.2">
      <c r="C31" s="17"/>
      <c r="D31" s="17"/>
      <c r="E31" s="17"/>
      <c r="F31" s="69"/>
      <c r="G31" s="69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V31" s="1" t="s">
        <v>140</v>
      </c>
    </row>
    <row r="32" spans="3:22" x14ac:dyDescent="0.2">
      <c r="C32" s="17"/>
      <c r="D32" s="17"/>
      <c r="E32" s="17"/>
      <c r="F32" s="69"/>
      <c r="G32" s="69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V32" s="1" t="s">
        <v>141</v>
      </c>
    </row>
    <row r="33" spans="1:22" x14ac:dyDescent="0.2">
      <c r="C33" s="17"/>
      <c r="D33" s="17"/>
      <c r="E33" s="17"/>
      <c r="F33" s="78" t="s">
        <v>142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17"/>
    </row>
    <row r="34" spans="1:22" x14ac:dyDescent="0.2">
      <c r="E34" s="23"/>
      <c r="F34" s="70" t="s">
        <v>101</v>
      </c>
      <c r="G34" s="70"/>
      <c r="H34" s="71"/>
      <c r="I34" s="71"/>
      <c r="J34" s="71"/>
      <c r="K34" s="71"/>
      <c r="L34" s="71"/>
      <c r="M34" s="71"/>
      <c r="N34" s="71" t="s">
        <v>102</v>
      </c>
      <c r="O34" s="71"/>
      <c r="P34" s="71"/>
      <c r="Q34" s="71"/>
      <c r="R34" s="71"/>
      <c r="S34" s="72"/>
      <c r="T34" s="23"/>
    </row>
    <row r="35" spans="1:22" x14ac:dyDescent="0.2">
      <c r="E35" s="23"/>
      <c r="F35" s="21"/>
      <c r="G35" s="75" t="s">
        <v>23</v>
      </c>
      <c r="H35" s="74"/>
      <c r="I35" s="21"/>
      <c r="J35" s="75" t="s">
        <v>26</v>
      </c>
      <c r="L35" s="20"/>
      <c r="N35" s="21"/>
      <c r="O35" s="75" t="s">
        <v>29</v>
      </c>
      <c r="P35" s="20"/>
      <c r="R35" s="76"/>
      <c r="S35" s="23"/>
      <c r="T35" s="23"/>
      <c r="V35" s="1" t="s">
        <v>116</v>
      </c>
    </row>
    <row r="36" spans="1:22" x14ac:dyDescent="0.2">
      <c r="E36" s="23"/>
      <c r="F36" s="61"/>
      <c r="G36" s="75" t="s">
        <v>24</v>
      </c>
      <c r="H36" s="74"/>
      <c r="I36" s="61"/>
      <c r="J36" s="75" t="s">
        <v>27</v>
      </c>
      <c r="L36" s="20"/>
      <c r="N36" s="62" t="s">
        <v>36</v>
      </c>
      <c r="O36" s="75" t="s">
        <v>30</v>
      </c>
      <c r="P36" s="20"/>
      <c r="S36" s="23"/>
      <c r="T36" s="23"/>
      <c r="V36" s="1" t="s">
        <v>117</v>
      </c>
    </row>
    <row r="37" spans="1:22" x14ac:dyDescent="0.2">
      <c r="E37" s="23"/>
      <c r="F37" s="21"/>
      <c r="G37" s="75" t="s">
        <v>25</v>
      </c>
      <c r="H37" s="74"/>
      <c r="I37" s="21"/>
      <c r="J37" s="75" t="s">
        <v>28</v>
      </c>
      <c r="L37" s="20"/>
      <c r="N37" s="22" t="s">
        <v>36</v>
      </c>
      <c r="O37" s="75" t="s">
        <v>31</v>
      </c>
      <c r="P37" s="20"/>
      <c r="S37" s="23"/>
      <c r="T37" s="23"/>
    </row>
    <row r="38" spans="1:22" x14ac:dyDescent="0.2">
      <c r="E38" s="23"/>
      <c r="F38" s="70" t="s">
        <v>95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23"/>
    </row>
    <row r="39" spans="1:22" x14ac:dyDescent="0.2">
      <c r="E39" s="23"/>
      <c r="F39" s="20" t="s">
        <v>32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3"/>
      <c r="T39" s="23"/>
      <c r="V39" s="1" t="s">
        <v>118</v>
      </c>
    </row>
    <row r="40" spans="1:22" x14ac:dyDescent="0.2">
      <c r="E40" s="23"/>
      <c r="F40" s="20" t="s">
        <v>33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3"/>
      <c r="T40" s="23"/>
      <c r="V40" s="1" t="s">
        <v>119</v>
      </c>
    </row>
    <row r="41" spans="1:22" x14ac:dyDescent="0.2">
      <c r="E41" s="23"/>
      <c r="F41" s="20" t="s">
        <v>88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3"/>
      <c r="T41" s="23"/>
      <c r="V41" s="1" t="s">
        <v>98</v>
      </c>
    </row>
    <row r="42" spans="1:22" x14ac:dyDescent="0.2">
      <c r="E42" s="23"/>
      <c r="F42" s="20" t="s">
        <v>34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3"/>
      <c r="T42" s="23"/>
      <c r="V42" s="1" t="s">
        <v>99</v>
      </c>
    </row>
    <row r="43" spans="1:22" x14ac:dyDescent="0.2">
      <c r="E43" s="23"/>
      <c r="F43" s="20" t="s">
        <v>35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3"/>
      <c r="T43" s="23"/>
    </row>
    <row r="44" spans="1:22" x14ac:dyDescent="0.2">
      <c r="E44" s="23"/>
      <c r="F44" s="70" t="s">
        <v>94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3">
        <f>SUM(S45:S47)</f>
        <v>1406.25</v>
      </c>
      <c r="T44" s="23"/>
      <c r="U44" s="40" t="s">
        <v>93</v>
      </c>
      <c r="V44" s="1" t="s">
        <v>104</v>
      </c>
    </row>
    <row r="45" spans="1:22" x14ac:dyDescent="0.2">
      <c r="E45" s="23"/>
      <c r="F45" s="54" t="s">
        <v>4</v>
      </c>
      <c r="G45" s="50"/>
      <c r="H45" s="41">
        <v>42125</v>
      </c>
      <c r="I45" s="24" t="s">
        <v>20</v>
      </c>
      <c r="J45" s="24"/>
      <c r="K45" s="41">
        <v>42148</v>
      </c>
      <c r="L45" s="25" t="s">
        <v>5</v>
      </c>
      <c r="M45" s="26">
        <v>18.75</v>
      </c>
      <c r="N45" s="26"/>
      <c r="O45" s="27" t="s">
        <v>6</v>
      </c>
      <c r="P45" s="28">
        <v>75</v>
      </c>
      <c r="Q45" s="25" t="s">
        <v>9</v>
      </c>
      <c r="R45" s="25"/>
      <c r="S45" s="55">
        <f>M45*P45</f>
        <v>1406.25</v>
      </c>
      <c r="T45" s="29"/>
      <c r="V45" s="1" t="s">
        <v>103</v>
      </c>
    </row>
    <row r="46" spans="1:22" x14ac:dyDescent="0.2">
      <c r="E46" s="23"/>
      <c r="F46" s="54" t="s">
        <v>56</v>
      </c>
      <c r="G46" s="54"/>
      <c r="H46" s="20"/>
      <c r="I46" s="20"/>
      <c r="J46" s="20"/>
      <c r="K46" s="20"/>
      <c r="L46" s="20"/>
      <c r="M46" s="30"/>
      <c r="N46" s="30"/>
      <c r="O46" s="30"/>
      <c r="P46" s="31"/>
      <c r="Q46" s="30"/>
      <c r="R46" s="30"/>
      <c r="S46" s="53">
        <v>0</v>
      </c>
      <c r="T46" s="29"/>
      <c r="U46" s="40" t="s">
        <v>93</v>
      </c>
      <c r="V46" s="1" t="s">
        <v>92</v>
      </c>
    </row>
    <row r="47" spans="1:22" x14ac:dyDescent="0.2">
      <c r="E47" s="23"/>
      <c r="F47" s="54" t="s">
        <v>57</v>
      </c>
      <c r="G47" s="54"/>
      <c r="H47" s="20"/>
      <c r="I47" s="20"/>
      <c r="J47" s="20"/>
      <c r="K47" s="20"/>
      <c r="L47" s="20"/>
      <c r="M47" s="30"/>
      <c r="N47" s="30"/>
      <c r="O47" s="30"/>
      <c r="P47" s="31"/>
      <c r="Q47" s="30"/>
      <c r="R47" s="30"/>
      <c r="S47" s="53">
        <v>0</v>
      </c>
      <c r="T47" s="29"/>
      <c r="U47" s="40" t="s">
        <v>93</v>
      </c>
      <c r="V47" s="1" t="s">
        <v>105</v>
      </c>
    </row>
    <row r="48" spans="1:22" x14ac:dyDescent="0.2">
      <c r="A48" s="12"/>
      <c r="B48" s="49"/>
      <c r="C48" s="49"/>
      <c r="D48" s="49"/>
      <c r="E48" s="23"/>
      <c r="F48" s="70" t="s">
        <v>60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3">
        <f>SUM(S49:S64)</f>
        <v>1262.0975000000001</v>
      </c>
      <c r="T48" s="29"/>
      <c r="U48" s="40" t="s">
        <v>93</v>
      </c>
      <c r="V48" s="1" t="s">
        <v>104</v>
      </c>
    </row>
    <row r="49" spans="1:22" x14ac:dyDescent="0.2">
      <c r="A49" s="12"/>
      <c r="B49" s="49" t="s">
        <v>39</v>
      </c>
      <c r="C49" s="49"/>
      <c r="D49" s="49"/>
      <c r="E49" s="23"/>
      <c r="F49" s="27" t="s">
        <v>8</v>
      </c>
      <c r="G49" s="27"/>
      <c r="H49" s="27"/>
      <c r="I49" s="32"/>
      <c r="J49" s="32"/>
      <c r="K49" s="32"/>
      <c r="L49" s="32"/>
      <c r="M49" s="33">
        <v>1</v>
      </c>
      <c r="N49" s="33"/>
      <c r="O49" s="24" t="s">
        <v>7</v>
      </c>
      <c r="P49" s="34">
        <v>7</v>
      </c>
      <c r="Q49" s="35" t="s">
        <v>5</v>
      </c>
      <c r="R49" s="35"/>
      <c r="S49" s="52">
        <f>M49*P49</f>
        <v>7</v>
      </c>
      <c r="T49" s="29"/>
    </row>
    <row r="50" spans="1:22" x14ac:dyDescent="0.2">
      <c r="A50" s="12"/>
      <c r="B50" s="49" t="s">
        <v>40</v>
      </c>
      <c r="C50" s="49"/>
      <c r="D50" s="49"/>
      <c r="E50" s="23"/>
      <c r="F50" s="20" t="s">
        <v>22</v>
      </c>
      <c r="G50" s="20"/>
      <c r="H50" s="20"/>
      <c r="I50" s="20"/>
      <c r="J50" s="20"/>
      <c r="K50" s="20"/>
      <c r="L50" s="20"/>
      <c r="M50" s="33">
        <v>38</v>
      </c>
      <c r="N50" s="33"/>
      <c r="O50" s="24" t="s">
        <v>7</v>
      </c>
      <c r="P50" s="34">
        <v>0.25</v>
      </c>
      <c r="Q50" s="35" t="s">
        <v>5</v>
      </c>
      <c r="R50" s="35"/>
      <c r="S50" s="52">
        <f>M50*P50</f>
        <v>9.5</v>
      </c>
      <c r="T50" s="29"/>
      <c r="V50" s="1" t="s">
        <v>91</v>
      </c>
    </row>
    <row r="51" spans="1:22" x14ac:dyDescent="0.2">
      <c r="A51" s="12"/>
      <c r="B51" s="49" t="s">
        <v>66</v>
      </c>
      <c r="C51" s="49"/>
      <c r="D51" s="49"/>
      <c r="E51" s="23"/>
      <c r="F51" s="27" t="s">
        <v>10</v>
      </c>
      <c r="G51" s="27"/>
      <c r="H51" s="27"/>
      <c r="I51" s="27"/>
      <c r="J51" s="27"/>
      <c r="K51" s="27"/>
      <c r="L51" s="27"/>
      <c r="M51" s="33">
        <v>1</v>
      </c>
      <c r="N51" s="33"/>
      <c r="O51" s="24" t="s">
        <v>7</v>
      </c>
      <c r="P51" s="34">
        <v>1</v>
      </c>
      <c r="Q51" s="35" t="s">
        <v>5</v>
      </c>
      <c r="R51" s="35"/>
      <c r="S51" s="52">
        <f>M51*P51</f>
        <v>1</v>
      </c>
      <c r="T51" s="29"/>
      <c r="V51" s="1" t="s">
        <v>120</v>
      </c>
    </row>
    <row r="52" spans="1:22" ht="15" x14ac:dyDescent="0.2">
      <c r="A52" s="12"/>
      <c r="B52" s="49" t="s">
        <v>65</v>
      </c>
      <c r="C52" s="66"/>
      <c r="D52" s="66"/>
      <c r="E52" s="23"/>
      <c r="F52" s="27" t="s">
        <v>11</v>
      </c>
      <c r="G52" s="27"/>
      <c r="H52" s="27"/>
      <c r="I52" s="27"/>
      <c r="J52" s="27"/>
      <c r="K52" s="27"/>
      <c r="L52" s="27"/>
      <c r="M52" s="33">
        <v>1</v>
      </c>
      <c r="N52" s="33"/>
      <c r="O52" s="24" t="s">
        <v>7</v>
      </c>
      <c r="P52" s="34">
        <v>65</v>
      </c>
      <c r="Q52" s="35" t="s">
        <v>5</v>
      </c>
      <c r="R52" s="35"/>
      <c r="S52" s="52">
        <f>M52*P52</f>
        <v>65</v>
      </c>
      <c r="T52" s="29"/>
      <c r="V52" s="1" t="s">
        <v>121</v>
      </c>
    </row>
    <row r="53" spans="1:22" ht="15" x14ac:dyDescent="0.2">
      <c r="A53" s="12"/>
      <c r="B53" s="49"/>
      <c r="C53" s="66"/>
      <c r="D53" s="66"/>
      <c r="E53" s="23"/>
      <c r="F53" s="27" t="s">
        <v>46</v>
      </c>
      <c r="G53" s="27"/>
      <c r="H53" s="27"/>
      <c r="I53" s="27"/>
      <c r="J53" s="27"/>
      <c r="K53" s="27"/>
      <c r="L53" s="27"/>
      <c r="M53" s="33">
        <v>1</v>
      </c>
      <c r="N53" s="33"/>
      <c r="O53" s="24" t="s">
        <v>7</v>
      </c>
      <c r="P53" s="34">
        <v>85</v>
      </c>
      <c r="Q53" s="35" t="s">
        <v>5</v>
      </c>
      <c r="R53" s="35"/>
      <c r="S53" s="52">
        <f>M53*P53</f>
        <v>85</v>
      </c>
      <c r="T53" s="29"/>
      <c r="V53" s="1" t="s">
        <v>122</v>
      </c>
    </row>
    <row r="54" spans="1:22" x14ac:dyDescent="0.2">
      <c r="A54" s="12"/>
      <c r="B54" s="67" t="s">
        <v>67</v>
      </c>
      <c r="C54" s="49"/>
      <c r="D54" s="49"/>
      <c r="E54" s="51"/>
      <c r="F54" s="27" t="s">
        <v>47</v>
      </c>
      <c r="G54" s="27"/>
      <c r="H54" s="27"/>
      <c r="I54" s="27"/>
      <c r="J54" s="27"/>
      <c r="K54" s="27"/>
      <c r="L54" s="27"/>
      <c r="M54" s="33">
        <v>1</v>
      </c>
      <c r="N54" s="33"/>
      <c r="O54" s="24" t="s">
        <v>7</v>
      </c>
      <c r="P54" s="34">
        <v>125</v>
      </c>
      <c r="Q54" s="35" t="s">
        <v>5</v>
      </c>
      <c r="R54" s="35"/>
      <c r="S54" s="52">
        <f>M54*P54</f>
        <v>125</v>
      </c>
      <c r="T54" s="29"/>
      <c r="V54" s="1" t="s">
        <v>123</v>
      </c>
    </row>
    <row r="55" spans="1:22" x14ac:dyDescent="0.2">
      <c r="A55" s="12"/>
      <c r="B55" s="67" t="s">
        <v>68</v>
      </c>
      <c r="C55" s="49"/>
      <c r="D55" s="49"/>
      <c r="E55" s="51"/>
      <c r="F55" s="27" t="s">
        <v>49</v>
      </c>
      <c r="G55" s="27"/>
      <c r="H55" s="27"/>
      <c r="I55" s="27"/>
      <c r="J55" s="27"/>
      <c r="K55" s="27"/>
      <c r="L55" s="27"/>
      <c r="M55" s="33">
        <v>1</v>
      </c>
      <c r="N55" s="33"/>
      <c r="O55" s="24" t="s">
        <v>7</v>
      </c>
      <c r="P55" s="34">
        <v>5</v>
      </c>
      <c r="Q55" s="35" t="s">
        <v>5</v>
      </c>
      <c r="R55" s="35"/>
      <c r="S55" s="52">
        <f>M55*P55</f>
        <v>5</v>
      </c>
      <c r="T55" s="29"/>
    </row>
    <row r="56" spans="1:22" ht="15" x14ac:dyDescent="0.2">
      <c r="A56" s="12"/>
      <c r="B56" s="67" t="s">
        <v>69</v>
      </c>
      <c r="C56" s="66"/>
      <c r="D56" s="66"/>
      <c r="E56" s="51"/>
      <c r="F56" s="27" t="s">
        <v>48</v>
      </c>
      <c r="G56" s="27"/>
      <c r="H56" s="27"/>
      <c r="I56" s="27"/>
      <c r="J56" s="27"/>
      <c r="K56" s="27"/>
      <c r="L56" s="27"/>
      <c r="M56" s="33">
        <v>1</v>
      </c>
      <c r="N56" s="33"/>
      <c r="O56" s="24" t="s">
        <v>7</v>
      </c>
      <c r="P56" s="34">
        <v>12</v>
      </c>
      <c r="Q56" s="35" t="s">
        <v>5</v>
      </c>
      <c r="R56" s="35"/>
      <c r="S56" s="52">
        <f>M56*P56</f>
        <v>12</v>
      </c>
      <c r="T56" s="29"/>
      <c r="V56" s="1" t="s">
        <v>124</v>
      </c>
    </row>
    <row r="57" spans="1:22" ht="15" x14ac:dyDescent="0.2">
      <c r="A57" s="12"/>
      <c r="B57" s="67"/>
      <c r="C57" s="66"/>
      <c r="D57" s="66"/>
      <c r="E57" s="51"/>
      <c r="F57" s="27" t="s">
        <v>50</v>
      </c>
      <c r="G57" s="27"/>
      <c r="H57" s="27"/>
      <c r="I57" s="27"/>
      <c r="J57" s="27"/>
      <c r="K57" s="27"/>
      <c r="L57" s="27"/>
      <c r="M57" s="33">
        <v>202</v>
      </c>
      <c r="N57" s="33"/>
      <c r="O57" s="24" t="s">
        <v>7</v>
      </c>
      <c r="P57" s="34">
        <v>1</v>
      </c>
      <c r="Q57" s="35" t="s">
        <v>5</v>
      </c>
      <c r="R57" s="35"/>
      <c r="S57" s="52">
        <f>M57*P57</f>
        <v>202</v>
      </c>
      <c r="T57" s="29"/>
      <c r="V57" s="1" t="s">
        <v>125</v>
      </c>
    </row>
    <row r="58" spans="1:22" ht="15" x14ac:dyDescent="0.2">
      <c r="A58" s="12"/>
      <c r="B58" s="67" t="s">
        <v>70</v>
      </c>
      <c r="C58" s="66"/>
      <c r="D58" s="66"/>
      <c r="E58" s="51"/>
      <c r="F58" s="27" t="s">
        <v>51</v>
      </c>
      <c r="G58" s="27"/>
      <c r="H58" s="27"/>
      <c r="I58" s="27"/>
      <c r="J58" s="27"/>
      <c r="K58" s="27"/>
      <c r="L58" s="27"/>
      <c r="M58" s="33">
        <v>5.51</v>
      </c>
      <c r="N58" s="33"/>
      <c r="O58" s="24" t="s">
        <v>7</v>
      </c>
      <c r="P58" s="36">
        <v>1.25</v>
      </c>
      <c r="Q58" s="35" t="s">
        <v>5</v>
      </c>
      <c r="R58" s="35"/>
      <c r="S58" s="52">
        <f>M58*P58</f>
        <v>6.8874999999999993</v>
      </c>
      <c r="T58" s="29"/>
    </row>
    <row r="59" spans="1:22" ht="15" x14ac:dyDescent="0.2">
      <c r="A59" s="12"/>
      <c r="B59" s="67"/>
      <c r="C59" s="66"/>
      <c r="D59" s="66"/>
      <c r="E59" s="51"/>
      <c r="F59" s="27" t="s">
        <v>52</v>
      </c>
      <c r="G59" s="27"/>
      <c r="H59" s="27"/>
      <c r="I59" s="27"/>
      <c r="J59" s="27"/>
      <c r="K59" s="27"/>
      <c r="L59" s="27"/>
      <c r="M59" s="33">
        <v>98</v>
      </c>
      <c r="N59" s="33"/>
      <c r="O59" s="24" t="s">
        <v>7</v>
      </c>
      <c r="P59" s="36">
        <v>1.25</v>
      </c>
      <c r="Q59" s="35" t="s">
        <v>5</v>
      </c>
      <c r="R59" s="35"/>
      <c r="S59" s="52">
        <f>M59*P59</f>
        <v>122.5</v>
      </c>
      <c r="T59" s="29"/>
    </row>
    <row r="60" spans="1:22" ht="15" x14ac:dyDescent="0.2">
      <c r="A60" s="12"/>
      <c r="B60" s="49" t="s">
        <v>0</v>
      </c>
      <c r="C60" s="66"/>
      <c r="D60" s="66"/>
      <c r="E60" s="51"/>
      <c r="F60" s="27" t="s">
        <v>53</v>
      </c>
      <c r="G60" s="27"/>
      <c r="H60" s="27"/>
      <c r="I60" s="27"/>
      <c r="J60" s="27"/>
      <c r="K60" s="27"/>
      <c r="L60" s="27"/>
      <c r="M60" s="33">
        <v>98</v>
      </c>
      <c r="N60" s="33"/>
      <c r="O60" s="24" t="s">
        <v>7</v>
      </c>
      <c r="P60" s="36">
        <v>1.25</v>
      </c>
      <c r="Q60" s="35" t="s">
        <v>5</v>
      </c>
      <c r="R60" s="35"/>
      <c r="S60" s="52">
        <f>M60*P60</f>
        <v>122.5</v>
      </c>
      <c r="T60" s="29"/>
      <c r="V60" s="1" t="s">
        <v>126</v>
      </c>
    </row>
    <row r="61" spans="1:22" x14ac:dyDescent="0.2">
      <c r="A61" s="12"/>
      <c r="B61" s="67" t="s">
        <v>71</v>
      </c>
      <c r="C61" s="49"/>
      <c r="D61" s="49"/>
      <c r="E61" s="51"/>
      <c r="F61" s="27" t="s">
        <v>54</v>
      </c>
      <c r="G61" s="27"/>
      <c r="H61" s="27"/>
      <c r="I61" s="27"/>
      <c r="J61" s="27"/>
      <c r="K61" s="27"/>
      <c r="L61" s="27"/>
      <c r="M61" s="33">
        <v>59</v>
      </c>
      <c r="N61" s="33"/>
      <c r="O61" s="24" t="s">
        <v>7</v>
      </c>
      <c r="P61" s="36">
        <v>1.25</v>
      </c>
      <c r="Q61" s="35" t="s">
        <v>5</v>
      </c>
      <c r="R61" s="35"/>
      <c r="S61" s="52">
        <f>M61*P61</f>
        <v>73.75</v>
      </c>
      <c r="T61" s="29"/>
      <c r="V61" s="1" t="s">
        <v>127</v>
      </c>
    </row>
    <row r="62" spans="1:22" x14ac:dyDescent="0.2">
      <c r="A62" s="12"/>
      <c r="B62" s="67" t="s">
        <v>72</v>
      </c>
      <c r="C62" s="49"/>
      <c r="D62" s="49"/>
      <c r="E62" s="51"/>
      <c r="F62" s="27" t="s">
        <v>55</v>
      </c>
      <c r="G62" s="27"/>
      <c r="H62" s="27"/>
      <c r="I62" s="32"/>
      <c r="J62" s="32"/>
      <c r="K62" s="32"/>
      <c r="L62" s="32"/>
      <c r="M62" s="33">
        <v>12</v>
      </c>
      <c r="N62" s="33"/>
      <c r="O62" s="24" t="s">
        <v>7</v>
      </c>
      <c r="P62" s="36">
        <v>1.25</v>
      </c>
      <c r="Q62" s="35" t="s">
        <v>5</v>
      </c>
      <c r="R62" s="35"/>
      <c r="S62" s="52">
        <f>M62*P62</f>
        <v>15</v>
      </c>
      <c r="T62" s="29"/>
      <c r="V62" s="1" t="s">
        <v>128</v>
      </c>
    </row>
    <row r="63" spans="1:22" x14ac:dyDescent="0.2">
      <c r="A63" s="12"/>
      <c r="B63" s="67"/>
      <c r="C63" s="49"/>
      <c r="D63" s="49"/>
      <c r="E63" s="51"/>
      <c r="F63" s="27" t="s">
        <v>45</v>
      </c>
      <c r="G63" s="27"/>
      <c r="H63" s="27"/>
      <c r="I63" s="32"/>
      <c r="J63" s="32"/>
      <c r="K63" s="32"/>
      <c r="L63" s="32"/>
      <c r="M63" s="33">
        <v>1</v>
      </c>
      <c r="N63" s="33"/>
      <c r="O63" s="24" t="s">
        <v>7</v>
      </c>
      <c r="P63" s="34">
        <v>409.96</v>
      </c>
      <c r="Q63" s="35" t="s">
        <v>5</v>
      </c>
      <c r="R63" s="35"/>
      <c r="S63" s="52">
        <f>M63*P63</f>
        <v>409.96</v>
      </c>
      <c r="T63" s="29"/>
      <c r="V63" s="1" t="s">
        <v>129</v>
      </c>
    </row>
    <row r="64" spans="1:22" x14ac:dyDescent="0.2">
      <c r="A64" s="12"/>
      <c r="B64" s="49" t="s">
        <v>1</v>
      </c>
      <c r="C64" s="49"/>
      <c r="D64" s="49"/>
      <c r="E64" s="51"/>
      <c r="F64" s="32" t="s">
        <v>45</v>
      </c>
      <c r="G64" s="32"/>
      <c r="H64" s="32"/>
      <c r="I64" s="32"/>
      <c r="J64" s="32"/>
      <c r="K64" s="32"/>
      <c r="L64" s="32"/>
      <c r="M64" s="33">
        <v>0</v>
      </c>
      <c r="N64" s="33"/>
      <c r="O64" s="24" t="s">
        <v>7</v>
      </c>
      <c r="P64" s="34">
        <v>0</v>
      </c>
      <c r="Q64" s="35" t="s">
        <v>5</v>
      </c>
      <c r="R64" s="35"/>
      <c r="S64" s="52">
        <f>M64*P64</f>
        <v>0</v>
      </c>
      <c r="T64" s="29"/>
    </row>
    <row r="65" spans="1:22" x14ac:dyDescent="0.2">
      <c r="A65" s="12"/>
      <c r="B65" s="67" t="s">
        <v>73</v>
      </c>
      <c r="C65" s="49"/>
      <c r="D65" s="49"/>
      <c r="E65" s="51"/>
      <c r="F65" s="70" t="s">
        <v>61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29"/>
    </row>
    <row r="66" spans="1:22" x14ac:dyDescent="0.2">
      <c r="A66" s="12"/>
      <c r="B66" s="67" t="s">
        <v>74</v>
      </c>
      <c r="C66" s="49"/>
      <c r="D66" s="49"/>
      <c r="E66" s="17"/>
      <c r="T66" s="2"/>
      <c r="V66" s="1" t="s">
        <v>130</v>
      </c>
    </row>
    <row r="67" spans="1:22" x14ac:dyDescent="0.2">
      <c r="A67" s="12"/>
      <c r="B67" s="67"/>
      <c r="C67" s="49"/>
      <c r="D67" s="4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"/>
    </row>
    <row r="68" spans="1:22" x14ac:dyDescent="0.2">
      <c r="A68" s="12"/>
      <c r="B68" s="49" t="s">
        <v>2</v>
      </c>
      <c r="C68" s="49"/>
      <c r="D68" s="4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22" x14ac:dyDescent="0.2">
      <c r="A69" s="12"/>
      <c r="B69" s="68" t="s">
        <v>75</v>
      </c>
      <c r="C69" s="49"/>
      <c r="D69" s="4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22" x14ac:dyDescent="0.2">
      <c r="A70" s="12"/>
      <c r="B70" s="49"/>
      <c r="C70" s="49"/>
      <c r="D70" s="49"/>
      <c r="F70" s="70" t="s">
        <v>59</v>
      </c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2"/>
    </row>
    <row r="71" spans="1:22" x14ac:dyDescent="0.2">
      <c r="F71" s="2"/>
      <c r="G71" s="2"/>
      <c r="H71" s="2"/>
      <c r="I71" s="2"/>
      <c r="J71" s="2"/>
      <c r="K71" s="23"/>
      <c r="L71" s="2"/>
      <c r="M71" s="2"/>
      <c r="N71" s="2"/>
      <c r="O71" s="2"/>
      <c r="P71" s="2"/>
      <c r="Q71" s="2"/>
      <c r="R71" s="2"/>
      <c r="S71" s="2"/>
      <c r="T71" s="2"/>
    </row>
    <row r="72" spans="1:22" x14ac:dyDescent="0.2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2" x14ac:dyDescent="0.2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2" x14ac:dyDescent="0.2">
      <c r="B74" s="1" t="s">
        <v>96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2" x14ac:dyDescent="0.2">
      <c r="B75" s="1" t="s">
        <v>97</v>
      </c>
    </row>
    <row r="76" spans="1:22" x14ac:dyDescent="0.2">
      <c r="B76" s="1" t="s">
        <v>131</v>
      </c>
    </row>
    <row r="77" spans="1:22" x14ac:dyDescent="0.2">
      <c r="B77" s="1" t="s">
        <v>132</v>
      </c>
    </row>
    <row r="78" spans="1:22" x14ac:dyDescent="0.2">
      <c r="B78" s="1" t="s">
        <v>133</v>
      </c>
    </row>
    <row r="79" spans="1:22" x14ac:dyDescent="0.2">
      <c r="B79" s="1" t="s">
        <v>134</v>
      </c>
    </row>
    <row r="80" spans="1:22" x14ac:dyDescent="0.2">
      <c r="B80" s="1" t="s">
        <v>135</v>
      </c>
    </row>
  </sheetData>
  <printOptions horizontalCentered="1"/>
  <pageMargins left="0.25" right="0.25" top="0.5" bottom="0.75" header="0" footer="0.3"/>
  <pageSetup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2015-05-25T21:50:43Z</cp:lastPrinted>
  <dcterms:created xsi:type="dcterms:W3CDTF">2015-05-24T17:48:45Z</dcterms:created>
  <dcterms:modified xsi:type="dcterms:W3CDTF">2015-05-25T21:52:07Z</dcterms:modified>
</cp:coreProperties>
</file>